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8_{8DEDD011-E7EC-43FA-B726-5DA47D181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4" l="1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6" i="4" l="1"/>
  <c r="Q16" i="4"/>
  <c r="I16" i="4" l="1"/>
  <c r="H16" i="4"/>
  <c r="G16" i="4"/>
  <c r="N4" i="4" l="1"/>
  <c r="Q4" i="4"/>
  <c r="P4" i="4"/>
</calcChain>
</file>

<file path=xl/sharedStrings.xml><?xml version="1.0" encoding="utf-8"?>
<sst xmlns="http://schemas.openxmlformats.org/spreadsheetml/2006/main" count="107" uniqueCount="46">
  <si>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</si>
  <si>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</si>
  <si>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</si>
  <si>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</si>
  <si>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</si>
  <si>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</si>
  <si>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</si>
  <si>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</si>
  <si>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</si>
  <si>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</si>
  <si>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</si>
  <si>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</si>
  <si>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</si>
  <si>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</si>
  <si>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</si>
  <si>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</si>
  <si>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</si>
  <si>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</si>
  <si>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</si>
  <si>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</si>
  <si>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</si>
  <si>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</si>
  <si>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E000103</t>
  </si>
  <si>
    <t>EFICIENTE SUM DE AGUA POT AL SERV DE LA CIUDADANIA</t>
  </si>
  <si>
    <t>5110</t>
  </si>
  <si>
    <t>BIENES MUEBLES</t>
  </si>
  <si>
    <t>GERENCIA ADMINISTRATIVA</t>
  </si>
  <si>
    <t>31120M02A020200</t>
  </si>
  <si>
    <t/>
  </si>
  <si>
    <t>5150</t>
  </si>
  <si>
    <t>5420</t>
  </si>
  <si>
    <t>5490</t>
  </si>
  <si>
    <t>5620</t>
  </si>
  <si>
    <t>5630</t>
  </si>
  <si>
    <t>5650</t>
  </si>
  <si>
    <t>5660</t>
  </si>
  <si>
    <t>5690</t>
  </si>
  <si>
    <t>E000101</t>
  </si>
  <si>
    <t>AMPLIACION DE LA INFRAESTRUCTURA HIDRICA</t>
  </si>
  <si>
    <t>6130</t>
  </si>
  <si>
    <t>OBRA</t>
  </si>
  <si>
    <t>GERENCIA DE PROYECTOS Y OBRAS</t>
  </si>
  <si>
    <t>31120M02A020500</t>
  </si>
  <si>
    <t>6170</t>
  </si>
  <si>
    <t>6220</t>
  </si>
  <si>
    <t>Junta Municipal de Agua Potable y Alcantarillado de Acámbaro,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</si>
</sst>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8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3" fontId="9" fillId="0" borderId="6" xfId="0" applyNumberFormat="1" applyFont="1" applyBorder="1" applyAlignment="1">
      <alignment horizontal="center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J18" sqref="J18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3" t="s">
        <v>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2"/>
      <c r="B2" s="2"/>
      <c r="C2" s="2"/>
      <c r="D2" s="2"/>
      <c r="E2" s="2"/>
      <c r="F2" s="2"/>
      <c r="G2" s="14" t="s">
        <v>0</v>
      </c>
      <c r="H2" s="15"/>
      <c r="I2" s="16"/>
      <c r="J2" s="14" t="s">
        <v>1</v>
      </c>
      <c r="K2" s="15"/>
      <c r="L2" s="15"/>
      <c r="M2" s="16"/>
      <c r="N2" s="17" t="s">
        <v>2</v>
      </c>
      <c r="O2" s="18"/>
      <c r="P2" s="19" t="s">
        <v>3</v>
      </c>
      <c r="Q2" s="20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104300</v>
      </c>
      <c r="H4" s="12">
        <v>104300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2">
        <v>0</v>
      </c>
      <c r="H5" s="12">
        <v>22098</v>
      </c>
      <c r="I5" s="12">
        <v>16981.900000000001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0.76848131052583946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2">
        <v>124300</v>
      </c>
      <c r="H6" s="12">
        <v>89400</v>
      </c>
      <c r="I6" s="12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2">
        <v>124300</v>
      </c>
      <c r="H7" s="12">
        <v>124300</v>
      </c>
      <c r="I7" s="12">
        <v>30163.79</v>
      </c>
      <c r="J7" s="5"/>
      <c r="K7" s="5"/>
      <c r="L7" s="5"/>
      <c r="M7" s="8" t="s">
        <v>17</v>
      </c>
      <c r="N7" s="7">
        <f>IF(G7&gt;0,I7/G7,0)</f>
        <v>0.24266926790024135</v>
      </c>
      <c r="O7" s="7">
        <f>IF(H7&gt;0,I7/H7,0)</f>
        <v>0.24266926790024135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12">
        <v>224243.57</v>
      </c>
      <c r="H8" s="12">
        <v>224243.57</v>
      </c>
      <c r="I8" s="12">
        <v>108959.91</v>
      </c>
      <c r="J8" s="5"/>
      <c r="K8" s="5"/>
      <c r="L8" s="5"/>
      <c r="M8" s="8" t="s">
        <v>17</v>
      </c>
      <c r="N8" s="7">
        <f>IF(G8&gt;0,I8/G8,0)</f>
        <v>0.48589981866592652</v>
      </c>
      <c r="O8" s="7">
        <f>IF(H8&gt;0,I8/H8,0)</f>
        <v>0.48589981866592652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28</v>
      </c>
      <c r="B9" s="10" t="s">
        <v>23</v>
      </c>
      <c r="C9" s="10" t="s">
        <v>33</v>
      </c>
      <c r="D9" s="10" t="s">
        <v>25</v>
      </c>
      <c r="E9" s="10" t="s">
        <v>27</v>
      </c>
      <c r="F9" s="10" t="s">
        <v>26</v>
      </c>
      <c r="G9" s="12">
        <v>0</v>
      </c>
      <c r="H9" s="12">
        <v>34900</v>
      </c>
      <c r="I9" s="12">
        <v>30086.21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0.8620690544412607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28</v>
      </c>
      <c r="B10" s="10" t="s">
        <v>23</v>
      </c>
      <c r="C10" s="10" t="s">
        <v>34</v>
      </c>
      <c r="D10" s="10" t="s">
        <v>25</v>
      </c>
      <c r="E10" s="10" t="s">
        <v>27</v>
      </c>
      <c r="F10" s="10" t="s">
        <v>26</v>
      </c>
      <c r="G10" s="12">
        <v>20000</v>
      </c>
      <c r="H10" s="12">
        <v>20000</v>
      </c>
      <c r="I10" s="12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28</v>
      </c>
      <c r="B11" s="10" t="s">
        <v>23</v>
      </c>
      <c r="C11" s="10" t="s">
        <v>35</v>
      </c>
      <c r="D11" s="10" t="s">
        <v>25</v>
      </c>
      <c r="E11" s="10" t="s">
        <v>27</v>
      </c>
      <c r="F11" s="10" t="s">
        <v>26</v>
      </c>
      <c r="G11" s="12">
        <v>224249.74</v>
      </c>
      <c r="H11" s="12">
        <v>175587.74</v>
      </c>
      <c r="I11" s="12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28</v>
      </c>
      <c r="B12" s="10" t="s">
        <v>23</v>
      </c>
      <c r="C12" s="10" t="s">
        <v>36</v>
      </c>
      <c r="D12" s="10" t="s">
        <v>25</v>
      </c>
      <c r="E12" s="10" t="s">
        <v>27</v>
      </c>
      <c r="F12" s="10" t="s">
        <v>26</v>
      </c>
      <c r="G12" s="12">
        <v>0</v>
      </c>
      <c r="H12" s="12">
        <v>26564</v>
      </c>
      <c r="I12" s="12">
        <v>22900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0.86206896551724133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37</v>
      </c>
      <c r="B13" s="10" t="s">
        <v>38</v>
      </c>
      <c r="C13" s="10" t="s">
        <v>39</v>
      </c>
      <c r="D13" s="10" t="s">
        <v>40</v>
      </c>
      <c r="E13" s="10" t="s">
        <v>42</v>
      </c>
      <c r="F13" s="10" t="s">
        <v>41</v>
      </c>
      <c r="G13" s="12">
        <v>0</v>
      </c>
      <c r="H13" s="12">
        <v>4050000</v>
      </c>
      <c r="I13" s="12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28</v>
      </c>
      <c r="B14" s="10" t="s">
        <v>38</v>
      </c>
      <c r="C14" s="10" t="s">
        <v>43</v>
      </c>
      <c r="D14" s="10" t="s">
        <v>40</v>
      </c>
      <c r="E14" s="10" t="s">
        <v>42</v>
      </c>
      <c r="F14" s="10" t="s">
        <v>41</v>
      </c>
      <c r="G14" s="12">
        <v>0</v>
      </c>
      <c r="H14" s="12">
        <v>4847601.5199999996</v>
      </c>
      <c r="I14" s="12">
        <v>2089483.45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0.43103449022765389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28</v>
      </c>
      <c r="B15" s="10" t="s">
        <v>38</v>
      </c>
      <c r="C15" s="10" t="s">
        <v>44</v>
      </c>
      <c r="D15" s="10" t="s">
        <v>40</v>
      </c>
      <c r="E15" s="10" t="s">
        <v>42</v>
      </c>
      <c r="F15" s="10" t="s">
        <v>41</v>
      </c>
      <c r="G15" s="12">
        <v>0</v>
      </c>
      <c r="H15" s="12">
        <v>1570000</v>
      </c>
      <c r="I15" s="12">
        <v>1385970.94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0.88278403821656048</v>
      </c>
      <c r="P15" s="6">
        <f>IF(J15=0,0,L15/J15)</f>
        <v>0</v>
      </c>
      <c r="Q15" s="6">
        <f>IF(L15=0,0,L15/K15)</f>
        <v>0</v>
      </c>
    </row>
    <row r="16" spans="1:17" x14ac:dyDescent="0.25">
      <c r="G16" s="21">
        <f>SUM(G4:G15)</f>
        <v>821393.31</v>
      </c>
      <c r="H16" s="21">
        <f>SUM(H4:H15)</f>
        <v>11288994.83</v>
      </c>
      <c r="I16" s="21">
        <f>SUM(I4:I15)</f>
        <v>3684546.1999999997</v>
      </c>
      <c r="P16" s="11">
        <f t="shared" ref="P16" si="0">IF(J16=0,0,L16/J16)</f>
        <v>0</v>
      </c>
      <c r="Q16" s="11">
        <f t="shared" ref="Q16" si="1">IF(L16=0,0,L16/K16)</f>
        <v>0</v>
      </c>
    </row>
    <row r="17" spans="1:1" x14ac:dyDescent="0.25">
      <c r="A17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Judith</cp:lastModifiedBy>
  <dcterms:created xsi:type="dcterms:W3CDTF">2023-06-21T19:35:53Z</dcterms:created>
  <dcterms:modified xsi:type="dcterms:W3CDTF">2026-07-22T17:13:51Z</dcterms:modified>
</cp:coreProperties>
</file>